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10" windowHeight="9885" activeTab="1"/>
  </bookViews>
  <sheets>
    <sheet name="Общий рейтинг по субъектам РФ" sheetId="1" r:id="rId1"/>
    <sheet name="Результаты (итог)" sheetId="16" r:id="rId2"/>
  </sheets>
  <definedNames>
    <definedName name="_xlnm._FilterDatabase" localSheetId="0" hidden="1">'Общий рейтинг по субъектам РФ'!$A$6:$AV$20</definedName>
  </definedNames>
  <calcPr calcId="152511"/>
</workbook>
</file>

<file path=xl/calcChain.xml><?xml version="1.0" encoding="utf-8"?>
<calcChain xmlns="http://schemas.openxmlformats.org/spreadsheetml/2006/main">
  <c r="G20" i="1" l="1"/>
  <c r="H20" i="1" s="1"/>
  <c r="G19" i="1" l="1"/>
  <c r="H19" i="1" s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7" i="1"/>
  <c r="H7" i="1" s="1"/>
</calcChain>
</file>

<file path=xl/sharedStrings.xml><?xml version="1.0" encoding="utf-8"?>
<sst xmlns="http://schemas.openxmlformats.org/spreadsheetml/2006/main" count="423" uniqueCount="99">
  <si>
    <t>№</t>
  </si>
  <si>
    <t xml:space="preserve">Наименование РИС </t>
  </si>
  <si>
    <t>Республика Коми</t>
  </si>
  <si>
    <t>Да</t>
  </si>
  <si>
    <t>Нет</t>
  </si>
  <si>
    <t>Да, 2 возможности</t>
  </si>
  <si>
    <t>Да, 1 возможность</t>
  </si>
  <si>
    <t>Государственная информационная система Республики Коми в сфере закупок (ГИС РК "РИС закупки")</t>
  </si>
  <si>
    <t>НПА</t>
  </si>
  <si>
    <t>Постановление Правительства Республики Коми от 05.10.2022 № 500 "О государственной информационной системе Республики Коми в сфере закупок" (вместе с "Положением о государственной информационной системе Республики Коми в сфере закупок")</t>
  </si>
  <si>
    <t>Государственная информационная система в сфере закупок Новосибирской области</t>
  </si>
  <si>
    <t>Постановление Правительства Новосибирской области от 28.06.2013 N 283-п "О создании государственной информационной системы закупок Новосибирской области", Постановление Правительства Новосибирской области от 30.12.2013 № 593-п (ред. от 16.05.2022) «О Порядке функционирования и использования государственной информационной системы в сфере закупок Новосибирской области»</t>
  </si>
  <si>
    <t>оценка</t>
  </si>
  <si>
    <t>значение, балл</t>
  </si>
  <si>
    <t>50-90%</t>
  </si>
  <si>
    <t>Более 90%</t>
  </si>
  <si>
    <t>https://gz.rkomi.ru/</t>
  </si>
  <si>
    <t>https://zakupki.nso.ru/</t>
  </si>
  <si>
    <t>Адрес сайта РИС в сети "Интернет"</t>
  </si>
  <si>
    <t>Омская область</t>
  </si>
  <si>
    <t>Государственная информационная система Омской области в сфере закупок товаров, работ, услуг для обеспечения государственных нужд Омской области</t>
  </si>
  <si>
    <t>https://zakupki.omskportal.ru/</t>
  </si>
  <si>
    <t>Распоряжение администрации Липецкой области от 17.05.2021 №228-р «Об утверждении порядка функционирования и использования информационной системы в сфере закупок Липецкой области»</t>
  </si>
  <si>
    <t>Липецкая область</t>
  </si>
  <si>
    <t>Информационная система в сфере закупок Липецкой области</t>
  </si>
  <si>
    <t>https://goszakaz.ufin48.ru/portal/Menu/Page/402</t>
  </si>
  <si>
    <t>Иркутская область</t>
  </si>
  <si>
    <t>Тульская область</t>
  </si>
  <si>
    <t>Постановление Правительства Нижегородской области от 23.10.2019  №775 «О региональной информационной системе в сфере закупок товаров, работ, услуг для обеспечения нужд Нижегородской области».</t>
  </si>
  <si>
    <t>Постановление Правительства Иркутской области от 17 февраля 2016 года № 91-пп "О региональной информационной системе Иркутской области в сфере закупок"</t>
  </si>
  <si>
    <t>Региональная информационная система Иркутской области в сфере закупок - Автоматизированная информационная система "Автоматизированный центр контроля - Государственный заказ" (АИС "АЦК-Госзаказ")</t>
  </si>
  <si>
    <t>Региональная информационная система в сфере закупок товаров, работ, услуг для обеспечения нужд Нижегородской области - Автоматизированная информационная система "Автоматизированный центр контроля - Государственный заказ" (АИС "АЦК-Госзаказ")</t>
  </si>
  <si>
    <t>Постановление правительства Тульской области от 31.12.2013 №844 "О региональной информационной системе Тульской области в сфере закупок товаров, работ, услуг для обеспечения государственных нужд"</t>
  </si>
  <si>
    <t>Региональная информационная система Тульской области в сфере закупок товаров, работ, услуг для обеспечения государственных нужд</t>
  </si>
  <si>
    <t>https://zakupki.tularegion.ru/</t>
  </si>
  <si>
    <t>Постановление Правительства Омской области от 24 апреля 2014 года N 81-п "О государственной информационной системе Омской области в сфере закупок товаров, работ, услуг для обеспечения государственных нужд Омской области"</t>
  </si>
  <si>
    <t>Менее 50%</t>
  </si>
  <si>
    <t>3.Максимальный охват заказчиков муниципальных образований субъекта, осуществляющих закупки с использованием РИС</t>
  </si>
  <si>
    <t>2.Максимальный охват заказчиков субъекта, осуществляющих закупки с использованием РИС</t>
  </si>
  <si>
    <t xml:space="preserve">1.Наличие региональной информационной системы в сфере закупок субъекта (далее - РИС) </t>
  </si>
  <si>
    <t>4.Наличие интеграции РИС с автоматизированной информационной системой управления бюджетным процессом региона в целях обеспечения автоматизированного контроля лимитов</t>
  </si>
  <si>
    <t>5.Наличие функционала в РИС по формированию шаблонов типовых документов</t>
  </si>
  <si>
    <t>6.Наличие собственного каталога товаров, работ, услуг</t>
  </si>
  <si>
    <t>7.Наличие функционала автоматизированного запроса и (или) получения ценовой информации в отношении товара, работы, услуги для определения НМЦК методом сопоставимых рыночных цен (анализ рынка)</t>
  </si>
  <si>
    <t xml:space="preserve">8.Наличие функционала по автоматизированному формированию обоснования начальной (максимальной) цены контракта </t>
  </si>
  <si>
    <t>9.Наличие функционала автоматической проверки извещений на соответствие требованиям законодательства, направляемых на публикацию в ЕИС</t>
  </si>
  <si>
    <t>10.Наличие функционала для проведения централизованных закупок с возможностью подачи заказчиком заявки на размещение закупки в УО (УУ) через РИС</t>
  </si>
  <si>
    <t>11.Наличие функционала для проведения совместных закупок с возможностью проведения сбора потребности</t>
  </si>
  <si>
    <t>12.Возможность осуществления ведомственного контроля путем предварительного согласования в РИС уполномоченным лицом учредителя закупочных документов</t>
  </si>
  <si>
    <t>13.Наличие сайта РИС (открытая часть РИС), на котором размещается информация о закупках субъекта</t>
  </si>
  <si>
    <t>14.Возможность работы с аналитикой в РИС:
- наличие функционала по формированию аналитики по закупкам (мониторинга)
- использование BI модуля для формирования отчетности с информационными панелями (дашборд)</t>
  </si>
  <si>
    <t xml:space="preserve">15.Наличие функционала мониторинга осуществления закупок в рамках реализации национальных проектов </t>
  </si>
  <si>
    <t>16.Автоматизация закупок "малого" объема в РИС или наличие интеграции РИС с электронным магазином "малых" закупок</t>
  </si>
  <si>
    <t>17.Наличие функционала по согласованию проектов контрактов в РИС в соответствии с ПП РФ от 06.08.2020 № 1193</t>
  </si>
  <si>
    <t>18.Наличие функционала автоматического направления уведомлений через РИС в контрольный орган в соответствии с частью 2 статьи 93 Закона 44-ФЗ</t>
  </si>
  <si>
    <t>19.Наличие выделенной службы технической поддержки пользователей РИС</t>
  </si>
  <si>
    <t>20.Загрузка сведений из протоколов об участниках закупок по электронным процедурам, которые с 01.01.2022 не подлежат размещению в ЕИС</t>
  </si>
  <si>
    <t>Нижегородская область</t>
  </si>
  <si>
    <t>Пермский край</t>
  </si>
  <si>
    <t>Республика Татарстан</t>
  </si>
  <si>
    <t>Вологодская область</t>
  </si>
  <si>
    <t>Региональная информационная система "Закупки Вологодской области"</t>
  </si>
  <si>
    <t xml:space="preserve"> https://szvo.gov35.ru</t>
  </si>
  <si>
    <t>Самарская область</t>
  </si>
  <si>
    <t>Постановление Правительства Самарской области от 6 сентября 2013 года №453 "О государственной информационной системе Самарской области "Автоматизированная информационная система государственного заказа Самарской области"</t>
  </si>
  <si>
    <t>Автоматизированная информационная система государственного заказа Самарской области</t>
  </si>
  <si>
    <t>https://webtorgi.samregion.ru</t>
  </si>
  <si>
    <t>Республика Мордовия</t>
  </si>
  <si>
    <t>Региональная информационная система в сфере закупок Республики Мордовия «WEB–Торги-КС»</t>
  </si>
  <si>
    <t xml:space="preserve">Постановление Правительства Республики Мордовия от 30 марта 2015 г. № 162 «О региональной информационной системе в сфере закупок Республики Мордовия» </t>
  </si>
  <si>
    <t>https://goszakaz44.e-mordovia.ru/portal/</t>
  </si>
  <si>
    <t>https://portal-zakupok.tatar/</t>
  </si>
  <si>
    <t>Постановление Кабинета Министров Республики Татарстан от 13 августа 2014 года №585 "О региональной информационной системе в сфере закупок товаров, работ, услуг для обеспечения государственных и муниципальных нужд Республики Татарстан"</t>
  </si>
  <si>
    <t>Региональная информационная система в сфере закупок товаров, работ, услуг для обеспечения государственных и муниципальных нужд Республики Татарстан"</t>
  </si>
  <si>
    <t>https://goszakaz2.permkrai.ru/open/</t>
  </si>
  <si>
    <t>Постановление Правительства Пермского края от от 24.08.2017 г. N 731-п "О региональной информационной системе в сфере закупок товаров, работ, услуг для обеспечения государственных нужд Пермского края"</t>
  </si>
  <si>
    <t xml:space="preserve"> Региональная информационная система в сфере закупок товаров, работ, услуг для обеспечения государственных нужд Пермского края</t>
  </si>
  <si>
    <t>Да, каталог имеет связку (интеграцию) с КТРУ</t>
  </si>
  <si>
    <t>Постановление Правительства Вологодской области от 25.05.2015 № 434 "О региональной информационной системе в сфере закупок товаров, работ, услуг для обеспечения государственных нужд области"</t>
  </si>
  <si>
    <t>Новосибирская область</t>
  </si>
  <si>
    <t xml:space="preserve">http://mf.nnov.ru/index.php?option=com_k2&amp;view=itemlist&amp;layout=category&amp;task=category&amp;id=238&amp;Itemid=696 
https://zakupki52.government-nnov.ru/
</t>
  </si>
  <si>
    <t>Субъект с полным казначейским сопровождением</t>
  </si>
  <si>
    <t>https://opengz.irkobl.ru/cms/chapter.do?chapterId=4</t>
  </si>
  <si>
    <t>Республика Башкортостан</t>
  </si>
  <si>
    <t>Государственная информационная система «Региональная информационная система в сфере закупок товаров, работ, услуг для обеспечения нужд Республики Башкортостан»</t>
  </si>
  <si>
    <t>https://zakupki-rks.bashkortostan.ru/</t>
  </si>
  <si>
    <t>Распоряжение Правительства Республики Башкортостан от 5 декабря 2016 года № 1401-р;
Постановление Правительства Республики Башкортостан от 21 июля 2022 года № 407</t>
  </si>
  <si>
    <t>Рейтинг,%</t>
  </si>
  <si>
    <t>Субъект РФ</t>
  </si>
  <si>
    <t>Баллы</t>
  </si>
  <si>
    <t>Итог, %</t>
  </si>
  <si>
    <t>Тюменская область</t>
  </si>
  <si>
    <t>Региональная муниципальная информационная система в сфере закупок товаров, работ, услуг для обеспечения государственных и муниципальных нужд Тюменской области</t>
  </si>
  <si>
    <t>https://gz.admtyumen.ru/cms/chapter.do?chapterId=4</t>
  </si>
  <si>
    <t>Распоряжение Департамента информатизации Тюменской области от 28 июня 2018 г. N10-р "О региональной муниципальной информационной системе в сфере закупок товаров, работ, услуг для обеспечения государственных и муниципальных нужд Тюменской области"</t>
  </si>
  <si>
    <t>Субъект  РФ</t>
  </si>
  <si>
    <t>Базовая максимальная оценка, балл</t>
  </si>
  <si>
    <t>Оценка, итог</t>
  </si>
  <si>
    <t xml:space="preserve">Тюменская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</si>
</sst>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4">
    <cellStyle name="Гиперссылка" xfId="1" builtinId="8" hidden="1"/>
    <cellStyle name="Гиперссылка" xfId="2" builtinId="8" hidden="1"/>
    <cellStyle name="Гиперссылка" xfId="3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szakaz44.e-mordovia.ru/portal/" TargetMode="External"/><Relationship Id="rId13" Type="http://schemas.openxmlformats.org/officeDocument/2006/relationships/hyperlink" Target="https://gz.admtyumen.ru/cms/chapter.do?chapterId=4" TargetMode="External"/><Relationship Id="rId3" Type="http://schemas.openxmlformats.org/officeDocument/2006/relationships/hyperlink" Target="https://goszakaz.ufin48.ru/portal/Menu/Page/402" TargetMode="External"/><Relationship Id="rId7" Type="http://schemas.openxmlformats.org/officeDocument/2006/relationships/hyperlink" Target="https://webtorgi.samregion.ru/" TargetMode="External"/><Relationship Id="rId12" Type="http://schemas.openxmlformats.org/officeDocument/2006/relationships/hyperlink" Target="https://zakupki.omskportal.ru/" TargetMode="External"/><Relationship Id="rId2" Type="http://schemas.openxmlformats.org/officeDocument/2006/relationships/hyperlink" Target="https://zakupki.nso.ru/" TargetMode="External"/><Relationship Id="rId1" Type="http://schemas.openxmlformats.org/officeDocument/2006/relationships/hyperlink" Target="https://gz.rkomi.ru/" TargetMode="External"/><Relationship Id="rId6" Type="http://schemas.openxmlformats.org/officeDocument/2006/relationships/hyperlink" Target="https://zakupki.tularegion.ru/" TargetMode="External"/><Relationship Id="rId11" Type="http://schemas.openxmlformats.org/officeDocument/2006/relationships/hyperlink" Target="https://zakupki-rks.bashkortostan.ru/" TargetMode="External"/><Relationship Id="rId5" Type="http://schemas.openxmlformats.org/officeDocument/2006/relationships/hyperlink" Target="https://opengz.irkobl.ru/cms/chapter.do?chapterId=4" TargetMode="External"/><Relationship Id="rId10" Type="http://schemas.openxmlformats.org/officeDocument/2006/relationships/hyperlink" Target="https://goszakaz2.permkrai.ru/open/" TargetMode="External"/><Relationship Id="rId4" Type="http://schemas.openxmlformats.org/officeDocument/2006/relationships/hyperlink" Target="http://mf.nnov.ru/index.php?option=com_k2&amp;view=itemlist&amp;layout=category&amp;task=category&amp;id=238&amp;Itemid=696" TargetMode="External"/><Relationship Id="rId9" Type="http://schemas.openxmlformats.org/officeDocument/2006/relationships/hyperlink" Target="https://portal-zakupok.tatar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V20"/>
  <sheetViews>
    <sheetView zoomScale="80" zoomScaleNormal="80" workbookViewId="0">
      <selection activeCell="N8" sqref="N8"/>
    </sheetView>
  </sheetViews>
  <sheetFormatPr defaultColWidth="9.140625" defaultRowHeight="15" x14ac:dyDescent="0.25"/>
  <cols>
    <col min="1" max="1" width="9.140625" style="2"/>
    <col min="2" max="2" width="20.140625" style="15" customWidth="1"/>
    <col min="3" max="3" width="40.5703125" style="1" customWidth="1"/>
    <col min="4" max="4" width="47.7109375" style="2" customWidth="1"/>
    <col min="5" max="5" width="49.42578125" style="1" customWidth="1"/>
    <col min="6" max="48" width="20.7109375" style="1" customWidth="1"/>
    <col min="49" max="16384" width="9.140625" style="1"/>
  </cols>
  <sheetData>
    <row r="5" spans="1:48" s="27" customFormat="1" ht="93.75" customHeight="1" x14ac:dyDescent="0.2">
      <c r="A5" s="22" t="s">
        <v>0</v>
      </c>
      <c r="B5" s="22" t="s">
        <v>95</v>
      </c>
      <c r="C5" s="22" t="s">
        <v>1</v>
      </c>
      <c r="D5" s="22" t="s">
        <v>18</v>
      </c>
      <c r="E5" s="22" t="s">
        <v>8</v>
      </c>
      <c r="F5" s="22" t="s">
        <v>96</v>
      </c>
      <c r="G5" s="22" t="s">
        <v>97</v>
      </c>
      <c r="H5" s="22" t="s">
        <v>87</v>
      </c>
      <c r="I5" s="34" t="s">
        <v>39</v>
      </c>
      <c r="J5" s="35"/>
      <c r="K5" s="30" t="s">
        <v>38</v>
      </c>
      <c r="L5" s="32"/>
      <c r="M5" s="30" t="s">
        <v>37</v>
      </c>
      <c r="N5" s="32"/>
      <c r="O5" s="30" t="s">
        <v>40</v>
      </c>
      <c r="P5" s="32"/>
      <c r="Q5" s="30" t="s">
        <v>41</v>
      </c>
      <c r="R5" s="32"/>
      <c r="S5" s="30" t="s">
        <v>42</v>
      </c>
      <c r="T5" s="32"/>
      <c r="U5" s="30" t="s">
        <v>43</v>
      </c>
      <c r="V5" s="32"/>
      <c r="W5" s="30" t="s">
        <v>44</v>
      </c>
      <c r="X5" s="32"/>
      <c r="Y5" s="30" t="s">
        <v>45</v>
      </c>
      <c r="Z5" s="32"/>
      <c r="AA5" s="30" t="s">
        <v>46</v>
      </c>
      <c r="AB5" s="32"/>
      <c r="AC5" s="30" t="s">
        <v>47</v>
      </c>
      <c r="AD5" s="32"/>
      <c r="AE5" s="30" t="s">
        <v>48</v>
      </c>
      <c r="AF5" s="32"/>
      <c r="AG5" s="30" t="s">
        <v>49</v>
      </c>
      <c r="AH5" s="33"/>
      <c r="AI5" s="30" t="s">
        <v>50</v>
      </c>
      <c r="AJ5" s="31"/>
      <c r="AK5" s="30" t="s">
        <v>51</v>
      </c>
      <c r="AL5" s="31"/>
      <c r="AM5" s="30" t="s">
        <v>52</v>
      </c>
      <c r="AN5" s="31"/>
      <c r="AO5" s="30" t="s">
        <v>53</v>
      </c>
      <c r="AP5" s="31"/>
      <c r="AQ5" s="30" t="s">
        <v>54</v>
      </c>
      <c r="AR5" s="31"/>
      <c r="AS5" s="30" t="s">
        <v>55</v>
      </c>
      <c r="AT5" s="31"/>
      <c r="AU5" s="30" t="s">
        <v>56</v>
      </c>
      <c r="AV5" s="31"/>
    </row>
    <row r="6" spans="1:48" s="2" customFormat="1" ht="18.75" customHeight="1" x14ac:dyDescent="0.25">
      <c r="A6" s="20"/>
      <c r="B6" s="21"/>
      <c r="C6" s="20"/>
      <c r="D6" s="20"/>
      <c r="E6" s="20"/>
      <c r="F6" s="20"/>
      <c r="G6" s="20"/>
      <c r="H6" s="20"/>
      <c r="I6" s="20" t="s">
        <v>12</v>
      </c>
      <c r="J6" s="20" t="s">
        <v>13</v>
      </c>
      <c r="K6" s="20" t="s">
        <v>12</v>
      </c>
      <c r="L6" s="20" t="s">
        <v>13</v>
      </c>
      <c r="M6" s="20" t="s">
        <v>12</v>
      </c>
      <c r="N6" s="20" t="s">
        <v>13</v>
      </c>
      <c r="O6" s="20" t="s">
        <v>12</v>
      </c>
      <c r="P6" s="20" t="s">
        <v>13</v>
      </c>
      <c r="Q6" s="20" t="s">
        <v>12</v>
      </c>
      <c r="R6" s="20" t="s">
        <v>13</v>
      </c>
      <c r="S6" s="20" t="s">
        <v>12</v>
      </c>
      <c r="T6" s="20" t="s">
        <v>13</v>
      </c>
      <c r="U6" s="20" t="s">
        <v>12</v>
      </c>
      <c r="V6" s="20" t="s">
        <v>13</v>
      </c>
      <c r="W6" s="20" t="s">
        <v>12</v>
      </c>
      <c r="X6" s="20" t="s">
        <v>13</v>
      </c>
      <c r="Y6" s="20" t="s">
        <v>12</v>
      </c>
      <c r="Z6" s="20" t="s">
        <v>13</v>
      </c>
      <c r="AA6" s="20" t="s">
        <v>12</v>
      </c>
      <c r="AB6" s="20" t="s">
        <v>13</v>
      </c>
      <c r="AC6" s="20" t="s">
        <v>12</v>
      </c>
      <c r="AD6" s="20" t="s">
        <v>13</v>
      </c>
      <c r="AE6" s="20" t="s">
        <v>12</v>
      </c>
      <c r="AF6" s="20" t="s">
        <v>13</v>
      </c>
      <c r="AG6" s="20" t="s">
        <v>12</v>
      </c>
      <c r="AH6" s="20" t="s">
        <v>13</v>
      </c>
      <c r="AI6" s="20" t="s">
        <v>12</v>
      </c>
      <c r="AJ6" s="20" t="s">
        <v>13</v>
      </c>
      <c r="AK6" s="20" t="s">
        <v>12</v>
      </c>
      <c r="AL6" s="20" t="s">
        <v>13</v>
      </c>
      <c r="AM6" s="20" t="s">
        <v>12</v>
      </c>
      <c r="AN6" s="20" t="s">
        <v>13</v>
      </c>
      <c r="AO6" s="20" t="s">
        <v>12</v>
      </c>
      <c r="AP6" s="20" t="s">
        <v>13</v>
      </c>
      <c r="AQ6" s="20" t="s">
        <v>12</v>
      </c>
      <c r="AR6" s="20" t="s">
        <v>13</v>
      </c>
      <c r="AS6" s="20" t="s">
        <v>12</v>
      </c>
      <c r="AT6" s="20" t="s">
        <v>13</v>
      </c>
      <c r="AU6" s="20" t="s">
        <v>12</v>
      </c>
      <c r="AV6" s="20" t="s">
        <v>13</v>
      </c>
    </row>
    <row r="7" spans="1:48" s="2" customFormat="1" ht="120" customHeight="1" x14ac:dyDescent="0.25">
      <c r="A7" s="7">
        <v>1</v>
      </c>
      <c r="B7" s="19" t="s">
        <v>58</v>
      </c>
      <c r="C7" s="7" t="s">
        <v>76</v>
      </c>
      <c r="D7" s="12" t="s">
        <v>74</v>
      </c>
      <c r="E7" s="7" t="s">
        <v>75</v>
      </c>
      <c r="F7" s="13">
        <v>20</v>
      </c>
      <c r="G7" s="11">
        <f>SUM(I7:AV7)</f>
        <v>18.5</v>
      </c>
      <c r="H7" s="11">
        <f>G7/20*100</f>
        <v>92.5</v>
      </c>
      <c r="I7" s="7" t="s">
        <v>3</v>
      </c>
      <c r="J7" s="7">
        <v>1</v>
      </c>
      <c r="K7" s="7" t="s">
        <v>15</v>
      </c>
      <c r="L7" s="7">
        <v>1</v>
      </c>
      <c r="M7" s="7" t="s">
        <v>15</v>
      </c>
      <c r="N7" s="7">
        <v>1</v>
      </c>
      <c r="O7" s="7" t="s">
        <v>3</v>
      </c>
      <c r="P7" s="7">
        <v>1</v>
      </c>
      <c r="Q7" s="7" t="s">
        <v>3</v>
      </c>
      <c r="R7" s="7">
        <v>1</v>
      </c>
      <c r="S7" s="7" t="s">
        <v>77</v>
      </c>
      <c r="T7" s="7">
        <v>1</v>
      </c>
      <c r="U7" s="9" t="s">
        <v>4</v>
      </c>
      <c r="V7" s="9">
        <v>0</v>
      </c>
      <c r="W7" s="7" t="s">
        <v>3</v>
      </c>
      <c r="X7" s="7">
        <v>1</v>
      </c>
      <c r="Y7" s="7" t="s">
        <v>3</v>
      </c>
      <c r="Z7" s="7">
        <v>1</v>
      </c>
      <c r="AA7" s="7" t="s">
        <v>3</v>
      </c>
      <c r="AB7" s="7">
        <v>1</v>
      </c>
      <c r="AC7" s="7" t="s">
        <v>3</v>
      </c>
      <c r="AD7" s="7">
        <v>1</v>
      </c>
      <c r="AE7" s="7" t="s">
        <v>3</v>
      </c>
      <c r="AF7" s="7">
        <v>1</v>
      </c>
      <c r="AG7" s="7" t="s">
        <v>3</v>
      </c>
      <c r="AH7" s="7">
        <v>1</v>
      </c>
      <c r="AI7" s="13" t="s">
        <v>6</v>
      </c>
      <c r="AJ7" s="13">
        <v>0.5</v>
      </c>
      <c r="AK7" s="7" t="s">
        <v>3</v>
      </c>
      <c r="AL7" s="7">
        <v>1</v>
      </c>
      <c r="AM7" s="7" t="s">
        <v>3</v>
      </c>
      <c r="AN7" s="7">
        <v>1</v>
      </c>
      <c r="AO7" s="7" t="s">
        <v>3</v>
      </c>
      <c r="AP7" s="7">
        <v>1</v>
      </c>
      <c r="AQ7" s="7" t="s">
        <v>3</v>
      </c>
      <c r="AR7" s="7">
        <v>1</v>
      </c>
      <c r="AS7" s="7" t="s">
        <v>3</v>
      </c>
      <c r="AT7" s="7">
        <v>1</v>
      </c>
      <c r="AU7" s="7" t="s">
        <v>3</v>
      </c>
      <c r="AV7" s="7">
        <v>1</v>
      </c>
    </row>
    <row r="8" spans="1:48" s="2" customFormat="1" ht="200.1" customHeight="1" x14ac:dyDescent="0.25">
      <c r="A8" s="4">
        <v>2</v>
      </c>
      <c r="B8" s="13" t="s">
        <v>2</v>
      </c>
      <c r="C8" s="4" t="s">
        <v>7</v>
      </c>
      <c r="D8" s="12" t="s">
        <v>16</v>
      </c>
      <c r="E8" s="4" t="s">
        <v>9</v>
      </c>
      <c r="F8" s="13">
        <v>18</v>
      </c>
      <c r="G8" s="11">
        <f t="shared" ref="G8:G20" si="0">SUM(I8:AV8)</f>
        <v>13.5</v>
      </c>
      <c r="H8" s="11">
        <f>G8/18*100</f>
        <v>75</v>
      </c>
      <c r="I8" s="4" t="s">
        <v>3</v>
      </c>
      <c r="J8" s="4">
        <v>1</v>
      </c>
      <c r="K8" s="4" t="s">
        <v>15</v>
      </c>
      <c r="L8" s="4">
        <v>1</v>
      </c>
      <c r="M8" s="4" t="s">
        <v>14</v>
      </c>
      <c r="N8" s="4">
        <v>0.5</v>
      </c>
      <c r="O8" s="6" t="s">
        <v>81</v>
      </c>
      <c r="P8" s="6" t="s">
        <v>81</v>
      </c>
      <c r="Q8" s="4" t="s">
        <v>3</v>
      </c>
      <c r="R8" s="4">
        <v>1</v>
      </c>
      <c r="S8" s="4" t="s">
        <v>4</v>
      </c>
      <c r="T8" s="4">
        <v>0</v>
      </c>
      <c r="U8" s="4" t="s">
        <v>4</v>
      </c>
      <c r="V8" s="4">
        <v>0</v>
      </c>
      <c r="W8" s="4" t="s">
        <v>4</v>
      </c>
      <c r="X8" s="4">
        <v>0</v>
      </c>
      <c r="Y8" s="4" t="s">
        <v>3</v>
      </c>
      <c r="Z8" s="4">
        <v>1</v>
      </c>
      <c r="AA8" s="4" t="s">
        <v>3</v>
      </c>
      <c r="AB8" s="4">
        <v>1</v>
      </c>
      <c r="AC8" s="4" t="s">
        <v>3</v>
      </c>
      <c r="AD8" s="4">
        <v>1</v>
      </c>
      <c r="AE8" s="4" t="s">
        <v>3</v>
      </c>
      <c r="AF8" s="4">
        <v>1</v>
      </c>
      <c r="AG8" s="4" t="s">
        <v>3</v>
      </c>
      <c r="AH8" s="4">
        <v>1</v>
      </c>
      <c r="AI8" s="4" t="s">
        <v>5</v>
      </c>
      <c r="AJ8" s="4">
        <v>1</v>
      </c>
      <c r="AK8" s="4" t="s">
        <v>3</v>
      </c>
      <c r="AL8" s="4">
        <v>1</v>
      </c>
      <c r="AM8" s="4" t="s">
        <v>3</v>
      </c>
      <c r="AN8" s="4">
        <v>1</v>
      </c>
      <c r="AO8" s="6" t="s">
        <v>81</v>
      </c>
      <c r="AP8" s="6" t="s">
        <v>81</v>
      </c>
      <c r="AQ8" s="4" t="s">
        <v>3</v>
      </c>
      <c r="AR8" s="4">
        <v>1</v>
      </c>
      <c r="AS8" s="4" t="s">
        <v>3</v>
      </c>
      <c r="AT8" s="4">
        <v>1</v>
      </c>
      <c r="AU8" s="4" t="s">
        <v>4</v>
      </c>
      <c r="AV8" s="4">
        <v>0</v>
      </c>
    </row>
    <row r="9" spans="1:48" s="2" customFormat="1" ht="204" customHeight="1" x14ac:dyDescent="0.25">
      <c r="A9" s="3">
        <v>3</v>
      </c>
      <c r="B9" s="13" t="s">
        <v>79</v>
      </c>
      <c r="C9" s="3" t="s">
        <v>10</v>
      </c>
      <c r="D9" s="12" t="s">
        <v>17</v>
      </c>
      <c r="E9" s="3" t="s">
        <v>11</v>
      </c>
      <c r="F9" s="13">
        <v>20</v>
      </c>
      <c r="G9" s="11">
        <f t="shared" si="0"/>
        <v>17</v>
      </c>
      <c r="H9" s="11">
        <f>G9/20*100</f>
        <v>85</v>
      </c>
      <c r="I9" s="3" t="s">
        <v>3</v>
      </c>
      <c r="J9" s="3">
        <v>1</v>
      </c>
      <c r="K9" s="4" t="s">
        <v>15</v>
      </c>
      <c r="L9" s="4">
        <v>1</v>
      </c>
      <c r="M9" s="4" t="s">
        <v>15</v>
      </c>
      <c r="N9" s="4">
        <v>1</v>
      </c>
      <c r="O9" s="4" t="s">
        <v>3</v>
      </c>
      <c r="P9" s="4">
        <v>1</v>
      </c>
      <c r="Q9" s="4" t="s">
        <v>3</v>
      </c>
      <c r="R9" s="4">
        <v>1</v>
      </c>
      <c r="S9" s="8" t="s">
        <v>77</v>
      </c>
      <c r="T9" s="4">
        <v>1</v>
      </c>
      <c r="U9" s="6" t="s">
        <v>3</v>
      </c>
      <c r="V9" s="6">
        <v>1</v>
      </c>
      <c r="W9" s="4" t="s">
        <v>3</v>
      </c>
      <c r="X9" s="4">
        <v>1</v>
      </c>
      <c r="Y9" s="4" t="s">
        <v>3</v>
      </c>
      <c r="Z9" s="4">
        <v>1</v>
      </c>
      <c r="AA9" s="4" t="s">
        <v>3</v>
      </c>
      <c r="AB9" s="4">
        <v>1</v>
      </c>
      <c r="AC9" s="4" t="s">
        <v>3</v>
      </c>
      <c r="AD9" s="4">
        <v>1</v>
      </c>
      <c r="AE9" s="4" t="s">
        <v>4</v>
      </c>
      <c r="AF9" s="4">
        <v>0</v>
      </c>
      <c r="AG9" s="4" t="s">
        <v>3</v>
      </c>
      <c r="AH9" s="4">
        <v>1</v>
      </c>
      <c r="AI9" s="5" t="s">
        <v>5</v>
      </c>
      <c r="AJ9" s="4">
        <v>1</v>
      </c>
      <c r="AK9" s="4" t="s">
        <v>3</v>
      </c>
      <c r="AL9" s="4">
        <v>1</v>
      </c>
      <c r="AM9" s="4" t="s">
        <v>3</v>
      </c>
      <c r="AN9" s="4">
        <v>1</v>
      </c>
      <c r="AO9" s="4" t="s">
        <v>4</v>
      </c>
      <c r="AP9" s="4">
        <v>0</v>
      </c>
      <c r="AQ9" s="4" t="s">
        <v>4</v>
      </c>
      <c r="AR9" s="4">
        <v>0</v>
      </c>
      <c r="AS9" s="4" t="s">
        <v>3</v>
      </c>
      <c r="AT9" s="4">
        <v>1</v>
      </c>
      <c r="AU9" s="4" t="s">
        <v>3</v>
      </c>
      <c r="AV9" s="4">
        <v>1</v>
      </c>
    </row>
    <row r="10" spans="1:48" s="2" customFormat="1" ht="75" x14ac:dyDescent="0.25">
      <c r="A10" s="13">
        <v>4</v>
      </c>
      <c r="B10" s="13" t="s">
        <v>19</v>
      </c>
      <c r="C10" s="4" t="s">
        <v>20</v>
      </c>
      <c r="D10" s="12" t="s">
        <v>21</v>
      </c>
      <c r="E10" s="4" t="s">
        <v>35</v>
      </c>
      <c r="F10" s="13">
        <v>20</v>
      </c>
      <c r="G10" s="11">
        <f t="shared" si="0"/>
        <v>15</v>
      </c>
      <c r="H10" s="13">
        <f t="shared" ref="H10:H20" si="1">G10/20*100</f>
        <v>75</v>
      </c>
      <c r="I10" s="4" t="s">
        <v>3</v>
      </c>
      <c r="J10" s="4">
        <v>1</v>
      </c>
      <c r="K10" s="4" t="s">
        <v>15</v>
      </c>
      <c r="L10" s="4">
        <v>1</v>
      </c>
      <c r="M10" s="4" t="s">
        <v>36</v>
      </c>
      <c r="N10" s="4">
        <v>0</v>
      </c>
      <c r="O10" s="5" t="s">
        <v>3</v>
      </c>
      <c r="P10" s="5">
        <v>1</v>
      </c>
      <c r="Q10" s="5" t="s">
        <v>3</v>
      </c>
      <c r="R10" s="5">
        <v>1</v>
      </c>
      <c r="S10" s="4" t="s">
        <v>4</v>
      </c>
      <c r="T10" s="4">
        <v>0</v>
      </c>
      <c r="U10" s="5" t="s">
        <v>4</v>
      </c>
      <c r="V10" s="5">
        <v>0</v>
      </c>
      <c r="W10" s="5" t="s">
        <v>4</v>
      </c>
      <c r="X10" s="5">
        <v>0</v>
      </c>
      <c r="Y10" s="5" t="s">
        <v>3</v>
      </c>
      <c r="Z10" s="5">
        <v>1</v>
      </c>
      <c r="AA10" s="5" t="s">
        <v>3</v>
      </c>
      <c r="AB10" s="5">
        <v>1</v>
      </c>
      <c r="AC10" s="5" t="s">
        <v>3</v>
      </c>
      <c r="AD10" s="5">
        <v>1</v>
      </c>
      <c r="AE10" s="5" t="s">
        <v>3</v>
      </c>
      <c r="AF10" s="5">
        <v>1</v>
      </c>
      <c r="AG10" s="5" t="s">
        <v>3</v>
      </c>
      <c r="AH10" s="5">
        <v>1</v>
      </c>
      <c r="AI10" s="5" t="s">
        <v>5</v>
      </c>
      <c r="AJ10" s="5">
        <v>1</v>
      </c>
      <c r="AK10" s="5" t="s">
        <v>3</v>
      </c>
      <c r="AL10" s="5">
        <v>1</v>
      </c>
      <c r="AM10" s="5" t="s">
        <v>3</v>
      </c>
      <c r="AN10" s="5">
        <v>1</v>
      </c>
      <c r="AO10" s="4" t="s">
        <v>4</v>
      </c>
      <c r="AP10" s="4">
        <v>0</v>
      </c>
      <c r="AQ10" s="5" t="s">
        <v>3</v>
      </c>
      <c r="AR10" s="5">
        <v>1</v>
      </c>
      <c r="AS10" s="5" t="s">
        <v>3</v>
      </c>
      <c r="AT10" s="5">
        <v>1</v>
      </c>
      <c r="AU10" s="5" t="s">
        <v>3</v>
      </c>
      <c r="AV10" s="5">
        <v>1</v>
      </c>
    </row>
    <row r="11" spans="1:48" s="2" customFormat="1" ht="104.25" customHeight="1" x14ac:dyDescent="0.25">
      <c r="A11" s="13">
        <v>5</v>
      </c>
      <c r="B11" s="19" t="s">
        <v>23</v>
      </c>
      <c r="C11" s="5" t="s">
        <v>24</v>
      </c>
      <c r="D11" s="12" t="s">
        <v>25</v>
      </c>
      <c r="E11" s="10" t="s">
        <v>22</v>
      </c>
      <c r="F11" s="13">
        <v>20</v>
      </c>
      <c r="G11" s="11">
        <f t="shared" si="0"/>
        <v>14.5</v>
      </c>
      <c r="H11" s="13">
        <f t="shared" si="1"/>
        <v>72.5</v>
      </c>
      <c r="I11" s="5" t="s">
        <v>3</v>
      </c>
      <c r="J11" s="5">
        <v>1</v>
      </c>
      <c r="K11" s="5" t="s">
        <v>15</v>
      </c>
      <c r="L11" s="5">
        <v>1</v>
      </c>
      <c r="M11" s="5" t="s">
        <v>15</v>
      </c>
      <c r="N11" s="5">
        <v>1</v>
      </c>
      <c r="O11" s="5" t="s">
        <v>3</v>
      </c>
      <c r="P11" s="5">
        <v>1</v>
      </c>
      <c r="Q11" s="5" t="s">
        <v>3</v>
      </c>
      <c r="R11" s="5">
        <v>1</v>
      </c>
      <c r="S11" s="8" t="s">
        <v>77</v>
      </c>
      <c r="T11" s="5">
        <v>1</v>
      </c>
      <c r="U11" s="5" t="s">
        <v>4</v>
      </c>
      <c r="V11" s="5">
        <v>0</v>
      </c>
      <c r="W11" s="5" t="s">
        <v>4</v>
      </c>
      <c r="X11" s="5">
        <v>0</v>
      </c>
      <c r="Y11" s="5" t="s">
        <v>3</v>
      </c>
      <c r="Z11" s="5">
        <v>1</v>
      </c>
      <c r="AA11" s="5" t="s">
        <v>3</v>
      </c>
      <c r="AB11" s="5">
        <v>1</v>
      </c>
      <c r="AC11" s="5" t="s">
        <v>3</v>
      </c>
      <c r="AD11" s="5">
        <v>1</v>
      </c>
      <c r="AE11" s="5" t="s">
        <v>4</v>
      </c>
      <c r="AF11" s="5">
        <v>0</v>
      </c>
      <c r="AG11" s="5" t="s">
        <v>3</v>
      </c>
      <c r="AH11" s="5">
        <v>1</v>
      </c>
      <c r="AI11" s="5" t="s">
        <v>6</v>
      </c>
      <c r="AJ11" s="5">
        <v>0.5</v>
      </c>
      <c r="AK11" s="5" t="s">
        <v>3</v>
      </c>
      <c r="AL11" s="5">
        <v>1</v>
      </c>
      <c r="AM11" s="5" t="s">
        <v>3</v>
      </c>
      <c r="AN11" s="5">
        <v>1</v>
      </c>
      <c r="AO11" s="5" t="s">
        <v>4</v>
      </c>
      <c r="AP11" s="5">
        <v>0</v>
      </c>
      <c r="AQ11" s="5" t="s">
        <v>4</v>
      </c>
      <c r="AR11" s="5">
        <v>0</v>
      </c>
      <c r="AS11" s="5" t="s">
        <v>3</v>
      </c>
      <c r="AT11" s="5">
        <v>1</v>
      </c>
      <c r="AU11" s="5" t="s">
        <v>3</v>
      </c>
      <c r="AV11" s="5">
        <v>1</v>
      </c>
    </row>
    <row r="12" spans="1:48" s="2" customFormat="1" ht="201" customHeight="1" x14ac:dyDescent="0.25">
      <c r="A12" s="13">
        <v>6</v>
      </c>
      <c r="B12" s="13" t="s">
        <v>57</v>
      </c>
      <c r="C12" s="5" t="s">
        <v>31</v>
      </c>
      <c r="D12" s="12" t="s">
        <v>80</v>
      </c>
      <c r="E12" s="5" t="s">
        <v>28</v>
      </c>
      <c r="F12" s="13">
        <v>20</v>
      </c>
      <c r="G12" s="11">
        <f t="shared" si="0"/>
        <v>18</v>
      </c>
      <c r="H12" s="13">
        <f t="shared" si="1"/>
        <v>90</v>
      </c>
      <c r="I12" s="5" t="s">
        <v>3</v>
      </c>
      <c r="J12" s="5">
        <v>1</v>
      </c>
      <c r="K12" s="5" t="s">
        <v>15</v>
      </c>
      <c r="L12" s="5">
        <v>1</v>
      </c>
      <c r="M12" s="5" t="s">
        <v>15</v>
      </c>
      <c r="N12" s="5">
        <v>1</v>
      </c>
      <c r="O12" s="5" t="s">
        <v>3</v>
      </c>
      <c r="P12" s="5">
        <v>1</v>
      </c>
      <c r="Q12" s="5" t="s">
        <v>3</v>
      </c>
      <c r="R12" s="5">
        <v>1</v>
      </c>
      <c r="S12" s="8" t="s">
        <v>77</v>
      </c>
      <c r="T12" s="5">
        <v>1</v>
      </c>
      <c r="U12" s="5" t="s">
        <v>3</v>
      </c>
      <c r="V12" s="5">
        <v>1</v>
      </c>
      <c r="W12" s="5" t="s">
        <v>3</v>
      </c>
      <c r="X12" s="5">
        <v>1</v>
      </c>
      <c r="Y12" s="5" t="s">
        <v>3</v>
      </c>
      <c r="Z12" s="5">
        <v>1</v>
      </c>
      <c r="AA12" s="5" t="s">
        <v>3</v>
      </c>
      <c r="AB12" s="5">
        <v>1</v>
      </c>
      <c r="AC12" s="5" t="s">
        <v>3</v>
      </c>
      <c r="AD12" s="5">
        <v>1</v>
      </c>
      <c r="AE12" s="5" t="s">
        <v>3</v>
      </c>
      <c r="AF12" s="5">
        <v>1</v>
      </c>
      <c r="AG12" s="5" t="s">
        <v>3</v>
      </c>
      <c r="AH12" s="5">
        <v>1</v>
      </c>
      <c r="AI12" s="5" t="s">
        <v>5</v>
      </c>
      <c r="AJ12" s="5">
        <v>1</v>
      </c>
      <c r="AK12" s="5" t="s">
        <v>3</v>
      </c>
      <c r="AL12" s="5">
        <v>1</v>
      </c>
      <c r="AM12" s="5" t="s">
        <v>3</v>
      </c>
      <c r="AN12" s="5">
        <v>1</v>
      </c>
      <c r="AO12" s="5" t="s">
        <v>3</v>
      </c>
      <c r="AP12" s="5">
        <v>1</v>
      </c>
      <c r="AQ12" s="5" t="s">
        <v>4</v>
      </c>
      <c r="AR12" s="5">
        <v>0</v>
      </c>
      <c r="AS12" s="5" t="s">
        <v>3</v>
      </c>
      <c r="AT12" s="5">
        <v>1</v>
      </c>
      <c r="AU12" s="5" t="s">
        <v>4</v>
      </c>
      <c r="AV12" s="5">
        <v>0</v>
      </c>
    </row>
    <row r="13" spans="1:48" s="2" customFormat="1" ht="120.75" customHeight="1" x14ac:dyDescent="0.25">
      <c r="A13" s="13">
        <v>7</v>
      </c>
      <c r="B13" s="13" t="s">
        <v>26</v>
      </c>
      <c r="C13" s="5" t="s">
        <v>30</v>
      </c>
      <c r="D13" s="12" t="s">
        <v>82</v>
      </c>
      <c r="E13" s="5" t="s">
        <v>29</v>
      </c>
      <c r="F13" s="13">
        <v>20</v>
      </c>
      <c r="G13" s="11">
        <f t="shared" si="0"/>
        <v>16</v>
      </c>
      <c r="H13" s="13">
        <f t="shared" si="1"/>
        <v>80</v>
      </c>
      <c r="I13" s="5" t="s">
        <v>3</v>
      </c>
      <c r="J13" s="5">
        <v>1</v>
      </c>
      <c r="K13" s="5" t="s">
        <v>15</v>
      </c>
      <c r="L13" s="5">
        <v>1</v>
      </c>
      <c r="M13" s="5" t="s">
        <v>36</v>
      </c>
      <c r="N13" s="5">
        <v>0</v>
      </c>
      <c r="O13" s="5" t="s">
        <v>3</v>
      </c>
      <c r="P13" s="5">
        <v>1</v>
      </c>
      <c r="Q13" s="5" t="s">
        <v>3</v>
      </c>
      <c r="R13" s="5">
        <v>1</v>
      </c>
      <c r="S13" s="8" t="s">
        <v>77</v>
      </c>
      <c r="T13" s="5">
        <v>1</v>
      </c>
      <c r="U13" s="5" t="s">
        <v>4</v>
      </c>
      <c r="V13" s="5">
        <v>0</v>
      </c>
      <c r="W13" s="5" t="s">
        <v>4</v>
      </c>
      <c r="X13" s="5">
        <v>0</v>
      </c>
      <c r="Y13" s="5" t="s">
        <v>3</v>
      </c>
      <c r="Z13" s="5">
        <v>1</v>
      </c>
      <c r="AA13" s="5" t="s">
        <v>3</v>
      </c>
      <c r="AB13" s="5">
        <v>1</v>
      </c>
      <c r="AC13" s="5" t="s">
        <v>3</v>
      </c>
      <c r="AD13" s="5">
        <v>1</v>
      </c>
      <c r="AE13" s="5" t="s">
        <v>3</v>
      </c>
      <c r="AF13" s="5">
        <v>1</v>
      </c>
      <c r="AG13" s="5" t="s">
        <v>3</v>
      </c>
      <c r="AH13" s="5">
        <v>1</v>
      </c>
      <c r="AI13" s="5" t="s">
        <v>5</v>
      </c>
      <c r="AJ13" s="5">
        <v>1</v>
      </c>
      <c r="AK13" s="5" t="s">
        <v>3</v>
      </c>
      <c r="AL13" s="5">
        <v>1</v>
      </c>
      <c r="AM13" s="5" t="s">
        <v>3</v>
      </c>
      <c r="AN13" s="5">
        <v>1</v>
      </c>
      <c r="AO13" s="5" t="s">
        <v>3</v>
      </c>
      <c r="AP13" s="5">
        <v>1</v>
      </c>
      <c r="AQ13" s="5" t="s">
        <v>4</v>
      </c>
      <c r="AR13" s="5">
        <v>0</v>
      </c>
      <c r="AS13" s="5" t="s">
        <v>3</v>
      </c>
      <c r="AT13" s="5">
        <v>1</v>
      </c>
      <c r="AU13" s="5" t="s">
        <v>3</v>
      </c>
      <c r="AV13" s="5">
        <v>1</v>
      </c>
    </row>
    <row r="14" spans="1:48" s="2" customFormat="1" ht="117" customHeight="1" x14ac:dyDescent="0.25">
      <c r="A14" s="13">
        <v>8</v>
      </c>
      <c r="B14" s="19" t="s">
        <v>27</v>
      </c>
      <c r="C14" s="5" t="s">
        <v>33</v>
      </c>
      <c r="D14" s="12" t="s">
        <v>34</v>
      </c>
      <c r="E14" s="5" t="s">
        <v>32</v>
      </c>
      <c r="F14" s="13">
        <v>20</v>
      </c>
      <c r="G14" s="11">
        <f t="shared" si="0"/>
        <v>19</v>
      </c>
      <c r="H14" s="13">
        <f t="shared" si="1"/>
        <v>95</v>
      </c>
      <c r="I14" s="5" t="s">
        <v>3</v>
      </c>
      <c r="J14" s="5">
        <v>1</v>
      </c>
      <c r="K14" s="5" t="s">
        <v>15</v>
      </c>
      <c r="L14" s="5">
        <v>1</v>
      </c>
      <c r="M14" s="5" t="s">
        <v>15</v>
      </c>
      <c r="N14" s="5">
        <v>1</v>
      </c>
      <c r="O14" s="5" t="s">
        <v>3</v>
      </c>
      <c r="P14" s="5">
        <v>1</v>
      </c>
      <c r="Q14" s="5" t="s">
        <v>3</v>
      </c>
      <c r="R14" s="5">
        <v>1</v>
      </c>
      <c r="S14" s="8" t="s">
        <v>77</v>
      </c>
      <c r="T14" s="5">
        <v>1</v>
      </c>
      <c r="U14" s="5" t="s">
        <v>3</v>
      </c>
      <c r="V14" s="5">
        <v>1</v>
      </c>
      <c r="W14" s="19" t="s">
        <v>3</v>
      </c>
      <c r="X14" s="5">
        <v>1</v>
      </c>
      <c r="Y14" s="5" t="s">
        <v>3</v>
      </c>
      <c r="Z14" s="5">
        <v>1</v>
      </c>
      <c r="AA14" s="5" t="s">
        <v>3</v>
      </c>
      <c r="AB14" s="5">
        <v>1</v>
      </c>
      <c r="AC14" s="5" t="s">
        <v>3</v>
      </c>
      <c r="AD14" s="5">
        <v>1</v>
      </c>
      <c r="AE14" s="5" t="s">
        <v>3</v>
      </c>
      <c r="AF14" s="5">
        <v>1</v>
      </c>
      <c r="AG14" s="5" t="s">
        <v>3</v>
      </c>
      <c r="AH14" s="5">
        <v>1</v>
      </c>
      <c r="AI14" s="5" t="s">
        <v>5</v>
      </c>
      <c r="AJ14" s="5">
        <v>1</v>
      </c>
      <c r="AK14" s="5" t="s">
        <v>3</v>
      </c>
      <c r="AL14" s="5">
        <v>1</v>
      </c>
      <c r="AM14" s="5" t="s">
        <v>3</v>
      </c>
      <c r="AN14" s="5">
        <v>1</v>
      </c>
      <c r="AO14" s="5" t="s">
        <v>3</v>
      </c>
      <c r="AP14" s="5">
        <v>1</v>
      </c>
      <c r="AQ14" s="5" t="s">
        <v>4</v>
      </c>
      <c r="AR14" s="5">
        <v>0</v>
      </c>
      <c r="AS14" s="5" t="s">
        <v>3</v>
      </c>
      <c r="AT14" s="5">
        <v>1</v>
      </c>
      <c r="AU14" s="5" t="s">
        <v>3</v>
      </c>
      <c r="AV14" s="5">
        <v>1</v>
      </c>
    </row>
    <row r="15" spans="1:48" s="2" customFormat="1" ht="200.1" customHeight="1" x14ac:dyDescent="0.25">
      <c r="A15" s="13">
        <v>9</v>
      </c>
      <c r="B15" s="19" t="s">
        <v>60</v>
      </c>
      <c r="C15" s="7" t="s">
        <v>61</v>
      </c>
      <c r="D15" s="13" t="s">
        <v>62</v>
      </c>
      <c r="E15" s="9" t="s">
        <v>78</v>
      </c>
      <c r="F15" s="13">
        <v>20</v>
      </c>
      <c r="G15" s="11">
        <f t="shared" si="0"/>
        <v>16.5</v>
      </c>
      <c r="H15" s="13">
        <f t="shared" si="1"/>
        <v>82.5</v>
      </c>
      <c r="I15" s="7" t="s">
        <v>3</v>
      </c>
      <c r="J15" s="7">
        <v>1</v>
      </c>
      <c r="K15" s="7" t="s">
        <v>15</v>
      </c>
      <c r="L15" s="7">
        <v>1</v>
      </c>
      <c r="M15" s="7" t="s">
        <v>14</v>
      </c>
      <c r="N15" s="7">
        <v>0.5</v>
      </c>
      <c r="O15" s="7" t="s">
        <v>3</v>
      </c>
      <c r="P15" s="7">
        <v>1</v>
      </c>
      <c r="Q15" s="7" t="s">
        <v>3</v>
      </c>
      <c r="R15" s="7">
        <v>1</v>
      </c>
      <c r="S15" s="8" t="s">
        <v>77</v>
      </c>
      <c r="T15" s="7">
        <v>1</v>
      </c>
      <c r="U15" s="10" t="s">
        <v>3</v>
      </c>
      <c r="V15" s="10">
        <v>1</v>
      </c>
      <c r="W15" s="7" t="s">
        <v>3</v>
      </c>
      <c r="X15" s="7">
        <v>1</v>
      </c>
      <c r="Y15" s="7" t="s">
        <v>3</v>
      </c>
      <c r="Z15" s="7">
        <v>1</v>
      </c>
      <c r="AA15" s="7" t="s">
        <v>3</v>
      </c>
      <c r="AB15" s="7">
        <v>1</v>
      </c>
      <c r="AC15" s="7" t="s">
        <v>3</v>
      </c>
      <c r="AD15" s="7">
        <v>1</v>
      </c>
      <c r="AE15" s="7" t="s">
        <v>3</v>
      </c>
      <c r="AF15" s="7">
        <v>1</v>
      </c>
      <c r="AG15" s="7" t="s">
        <v>3</v>
      </c>
      <c r="AH15" s="7">
        <v>1</v>
      </c>
      <c r="AI15" s="7" t="s">
        <v>5</v>
      </c>
      <c r="AJ15" s="7">
        <v>1</v>
      </c>
      <c r="AK15" s="7" t="s">
        <v>3</v>
      </c>
      <c r="AL15" s="7">
        <v>1</v>
      </c>
      <c r="AM15" s="7" t="s">
        <v>3</v>
      </c>
      <c r="AN15" s="7">
        <v>1</v>
      </c>
      <c r="AO15" s="7" t="s">
        <v>4</v>
      </c>
      <c r="AP15" s="7">
        <v>0</v>
      </c>
      <c r="AQ15" s="7" t="s">
        <v>4</v>
      </c>
      <c r="AR15" s="7">
        <v>0</v>
      </c>
      <c r="AS15" s="7" t="s">
        <v>3</v>
      </c>
      <c r="AT15" s="7">
        <v>1</v>
      </c>
      <c r="AU15" s="7" t="s">
        <v>4</v>
      </c>
      <c r="AV15" s="7">
        <v>0</v>
      </c>
    </row>
    <row r="16" spans="1:48" s="2" customFormat="1" ht="75" x14ac:dyDescent="0.25">
      <c r="A16" s="13">
        <v>10</v>
      </c>
      <c r="B16" s="19" t="s">
        <v>63</v>
      </c>
      <c r="C16" s="7" t="s">
        <v>65</v>
      </c>
      <c r="D16" s="12" t="s">
        <v>66</v>
      </c>
      <c r="E16" s="7" t="s">
        <v>64</v>
      </c>
      <c r="F16" s="13">
        <v>20</v>
      </c>
      <c r="G16" s="11">
        <f t="shared" si="0"/>
        <v>16.5</v>
      </c>
      <c r="H16" s="13">
        <f t="shared" si="1"/>
        <v>82.5</v>
      </c>
      <c r="I16" s="7" t="s">
        <v>3</v>
      </c>
      <c r="J16" s="7">
        <v>1</v>
      </c>
      <c r="K16" s="7" t="s">
        <v>15</v>
      </c>
      <c r="L16" s="7">
        <v>1</v>
      </c>
      <c r="M16" s="7" t="s">
        <v>15</v>
      </c>
      <c r="N16" s="7">
        <v>1</v>
      </c>
      <c r="O16" s="7" t="s">
        <v>4</v>
      </c>
      <c r="P16" s="7">
        <v>0</v>
      </c>
      <c r="Q16" s="7" t="s">
        <v>3</v>
      </c>
      <c r="R16" s="7">
        <v>1</v>
      </c>
      <c r="S16" s="8" t="s">
        <v>77</v>
      </c>
      <c r="T16" s="7">
        <v>1</v>
      </c>
      <c r="U16" s="7" t="s">
        <v>3</v>
      </c>
      <c r="V16" s="7">
        <v>1</v>
      </c>
      <c r="W16" s="7" t="s">
        <v>3</v>
      </c>
      <c r="X16" s="7">
        <v>1</v>
      </c>
      <c r="Y16" s="7" t="s">
        <v>3</v>
      </c>
      <c r="Z16" s="7">
        <v>1</v>
      </c>
      <c r="AA16" s="7" t="s">
        <v>3</v>
      </c>
      <c r="AB16" s="7">
        <v>1</v>
      </c>
      <c r="AC16" s="7" t="s">
        <v>3</v>
      </c>
      <c r="AD16" s="7">
        <v>1</v>
      </c>
      <c r="AE16" s="7" t="s">
        <v>3</v>
      </c>
      <c r="AF16" s="7">
        <v>1</v>
      </c>
      <c r="AG16" s="7" t="s">
        <v>3</v>
      </c>
      <c r="AH16" s="7">
        <v>1</v>
      </c>
      <c r="AI16" s="7" t="s">
        <v>6</v>
      </c>
      <c r="AJ16" s="7">
        <v>0.5</v>
      </c>
      <c r="AK16" s="7" t="s">
        <v>3</v>
      </c>
      <c r="AL16" s="7">
        <v>1</v>
      </c>
      <c r="AM16" s="7" t="s">
        <v>3</v>
      </c>
      <c r="AN16" s="7">
        <v>1</v>
      </c>
      <c r="AO16" s="7" t="s">
        <v>4</v>
      </c>
      <c r="AP16" s="7">
        <v>0</v>
      </c>
      <c r="AQ16" s="7" t="s">
        <v>4</v>
      </c>
      <c r="AR16" s="7">
        <v>0</v>
      </c>
      <c r="AS16" s="7" t="s">
        <v>3</v>
      </c>
      <c r="AT16" s="7">
        <v>1</v>
      </c>
      <c r="AU16" s="7" t="s">
        <v>3</v>
      </c>
      <c r="AV16" s="7">
        <v>1</v>
      </c>
    </row>
    <row r="17" spans="1:48" s="2" customFormat="1" ht="150" customHeight="1" x14ac:dyDescent="0.25">
      <c r="A17" s="13">
        <v>11</v>
      </c>
      <c r="B17" s="19" t="s">
        <v>67</v>
      </c>
      <c r="C17" s="7" t="s">
        <v>68</v>
      </c>
      <c r="D17" s="12" t="s">
        <v>70</v>
      </c>
      <c r="E17" s="7" t="s">
        <v>69</v>
      </c>
      <c r="F17" s="13">
        <v>20</v>
      </c>
      <c r="G17" s="11">
        <f t="shared" si="0"/>
        <v>16</v>
      </c>
      <c r="H17" s="13">
        <f t="shared" si="1"/>
        <v>80</v>
      </c>
      <c r="I17" s="7" t="s">
        <v>3</v>
      </c>
      <c r="J17" s="7">
        <v>1</v>
      </c>
      <c r="K17" s="7" t="s">
        <v>15</v>
      </c>
      <c r="L17" s="7">
        <v>1</v>
      </c>
      <c r="M17" s="7" t="s">
        <v>15</v>
      </c>
      <c r="N17" s="7">
        <v>1</v>
      </c>
      <c r="O17" s="7" t="s">
        <v>3</v>
      </c>
      <c r="P17" s="7">
        <v>1</v>
      </c>
      <c r="Q17" s="7" t="s">
        <v>3</v>
      </c>
      <c r="R17" s="7">
        <v>1</v>
      </c>
      <c r="S17" s="8" t="s">
        <v>77</v>
      </c>
      <c r="T17" s="7">
        <v>1</v>
      </c>
      <c r="U17" s="7" t="s">
        <v>3</v>
      </c>
      <c r="V17" s="7">
        <v>1</v>
      </c>
      <c r="W17" s="7" t="s">
        <v>4</v>
      </c>
      <c r="X17" s="7">
        <v>0</v>
      </c>
      <c r="Y17" s="7" t="s">
        <v>3</v>
      </c>
      <c r="Z17" s="7">
        <v>1</v>
      </c>
      <c r="AA17" s="7" t="s">
        <v>3</v>
      </c>
      <c r="AB17" s="7">
        <v>1</v>
      </c>
      <c r="AC17" s="7" t="s">
        <v>3</v>
      </c>
      <c r="AD17" s="7">
        <v>1</v>
      </c>
      <c r="AE17" s="7" t="s">
        <v>3</v>
      </c>
      <c r="AF17" s="7">
        <v>1</v>
      </c>
      <c r="AG17" s="7" t="s">
        <v>3</v>
      </c>
      <c r="AH17" s="7">
        <v>1</v>
      </c>
      <c r="AI17" s="7" t="s">
        <v>5</v>
      </c>
      <c r="AJ17" s="7">
        <v>1</v>
      </c>
      <c r="AK17" s="7" t="s">
        <v>3</v>
      </c>
      <c r="AL17" s="7">
        <v>1</v>
      </c>
      <c r="AM17" s="7" t="s">
        <v>3</v>
      </c>
      <c r="AN17" s="7">
        <v>1</v>
      </c>
      <c r="AO17" s="7" t="s">
        <v>4</v>
      </c>
      <c r="AP17" s="7">
        <v>0</v>
      </c>
      <c r="AQ17" s="7" t="s">
        <v>4</v>
      </c>
      <c r="AR17" s="7">
        <v>0</v>
      </c>
      <c r="AS17" s="7" t="s">
        <v>3</v>
      </c>
      <c r="AT17" s="7">
        <v>1</v>
      </c>
      <c r="AU17" s="7" t="s">
        <v>4</v>
      </c>
      <c r="AV17" s="7">
        <v>0</v>
      </c>
    </row>
    <row r="18" spans="1:48" s="2" customFormat="1" ht="90" x14ac:dyDescent="0.25">
      <c r="A18" s="13">
        <v>12</v>
      </c>
      <c r="B18" s="19" t="s">
        <v>59</v>
      </c>
      <c r="C18" s="7" t="s">
        <v>73</v>
      </c>
      <c r="D18" s="12" t="s">
        <v>71</v>
      </c>
      <c r="E18" s="7" t="s">
        <v>72</v>
      </c>
      <c r="F18" s="13">
        <v>20</v>
      </c>
      <c r="G18" s="11">
        <f t="shared" si="0"/>
        <v>15</v>
      </c>
      <c r="H18" s="13">
        <f t="shared" si="1"/>
        <v>75</v>
      </c>
      <c r="I18" s="7" t="s">
        <v>3</v>
      </c>
      <c r="J18" s="7">
        <v>1</v>
      </c>
      <c r="K18" s="7" t="s">
        <v>15</v>
      </c>
      <c r="L18" s="7">
        <v>1</v>
      </c>
      <c r="M18" s="7" t="s">
        <v>15</v>
      </c>
      <c r="N18" s="7">
        <v>1</v>
      </c>
      <c r="O18" s="7" t="s">
        <v>3</v>
      </c>
      <c r="P18" s="7">
        <v>1</v>
      </c>
      <c r="Q18" s="7" t="s">
        <v>4</v>
      </c>
      <c r="R18" s="7">
        <v>0</v>
      </c>
      <c r="S18" s="8" t="s">
        <v>77</v>
      </c>
      <c r="T18" s="7">
        <v>1</v>
      </c>
      <c r="U18" s="7" t="s">
        <v>3</v>
      </c>
      <c r="V18" s="7">
        <v>1</v>
      </c>
      <c r="W18" s="7" t="s">
        <v>3</v>
      </c>
      <c r="X18" s="7">
        <v>1</v>
      </c>
      <c r="Y18" s="7" t="s">
        <v>3</v>
      </c>
      <c r="Z18" s="7">
        <v>1</v>
      </c>
      <c r="AA18" s="7" t="s">
        <v>3</v>
      </c>
      <c r="AB18" s="7">
        <v>1</v>
      </c>
      <c r="AC18" s="7" t="s">
        <v>3</v>
      </c>
      <c r="AD18" s="7">
        <v>1</v>
      </c>
      <c r="AE18" s="7" t="s">
        <v>3</v>
      </c>
      <c r="AF18" s="7">
        <v>1</v>
      </c>
      <c r="AG18" s="7" t="s">
        <v>3</v>
      </c>
      <c r="AH18" s="7">
        <v>1</v>
      </c>
      <c r="AI18" s="7" t="s">
        <v>4</v>
      </c>
      <c r="AJ18" s="7">
        <v>0</v>
      </c>
      <c r="AK18" s="7" t="s">
        <v>4</v>
      </c>
      <c r="AL18" s="7">
        <v>0</v>
      </c>
      <c r="AM18" s="7" t="s">
        <v>3</v>
      </c>
      <c r="AN18" s="7">
        <v>1</v>
      </c>
      <c r="AO18" s="7" t="s">
        <v>3</v>
      </c>
      <c r="AP18" s="7">
        <v>1</v>
      </c>
      <c r="AQ18" s="7" t="s">
        <v>4</v>
      </c>
      <c r="AR18" s="7">
        <v>0</v>
      </c>
      <c r="AS18" s="7" t="s">
        <v>3</v>
      </c>
      <c r="AT18" s="7">
        <v>1</v>
      </c>
      <c r="AU18" s="7" t="s">
        <v>4</v>
      </c>
      <c r="AV18" s="7">
        <v>0</v>
      </c>
    </row>
    <row r="19" spans="1:48" s="2" customFormat="1" ht="75" x14ac:dyDescent="0.25">
      <c r="A19" s="7">
        <v>13</v>
      </c>
      <c r="B19" s="19" t="s">
        <v>83</v>
      </c>
      <c r="C19" s="13" t="s">
        <v>84</v>
      </c>
      <c r="D19" s="14" t="s">
        <v>85</v>
      </c>
      <c r="E19" s="13" t="s">
        <v>86</v>
      </c>
      <c r="F19" s="13">
        <v>20</v>
      </c>
      <c r="G19" s="13">
        <f t="shared" si="0"/>
        <v>19</v>
      </c>
      <c r="H19" s="13">
        <f t="shared" si="1"/>
        <v>95</v>
      </c>
      <c r="I19" s="13" t="s">
        <v>3</v>
      </c>
      <c r="J19" s="13">
        <v>1</v>
      </c>
      <c r="K19" s="13" t="s">
        <v>15</v>
      </c>
      <c r="L19" s="13">
        <v>1</v>
      </c>
      <c r="M19" s="13" t="s">
        <v>15</v>
      </c>
      <c r="N19" s="13">
        <v>1</v>
      </c>
      <c r="O19" s="13" t="s">
        <v>3</v>
      </c>
      <c r="P19" s="13">
        <v>1</v>
      </c>
      <c r="Q19" s="13" t="s">
        <v>3</v>
      </c>
      <c r="R19" s="13">
        <v>1</v>
      </c>
      <c r="S19" s="13" t="s">
        <v>77</v>
      </c>
      <c r="T19" s="13">
        <v>1</v>
      </c>
      <c r="U19" s="13" t="s">
        <v>3</v>
      </c>
      <c r="V19" s="13">
        <v>1</v>
      </c>
      <c r="W19" s="13" t="s">
        <v>3</v>
      </c>
      <c r="X19" s="13">
        <v>1</v>
      </c>
      <c r="Y19" s="13" t="s">
        <v>3</v>
      </c>
      <c r="Z19" s="13">
        <v>1</v>
      </c>
      <c r="AA19" s="13" t="s">
        <v>3</v>
      </c>
      <c r="AB19" s="13">
        <v>1</v>
      </c>
      <c r="AC19" s="13" t="s">
        <v>3</v>
      </c>
      <c r="AD19" s="13">
        <v>1</v>
      </c>
      <c r="AE19" s="13" t="s">
        <v>3</v>
      </c>
      <c r="AF19" s="13">
        <v>1</v>
      </c>
      <c r="AG19" s="13" t="s">
        <v>3</v>
      </c>
      <c r="AH19" s="13">
        <v>1</v>
      </c>
      <c r="AI19" s="13" t="s">
        <v>5</v>
      </c>
      <c r="AJ19" s="13">
        <v>1</v>
      </c>
      <c r="AK19" s="13" t="s">
        <v>3</v>
      </c>
      <c r="AL19" s="13">
        <v>1</v>
      </c>
      <c r="AM19" s="13" t="s">
        <v>3</v>
      </c>
      <c r="AN19" s="13">
        <v>1</v>
      </c>
      <c r="AO19" s="13" t="s">
        <v>3</v>
      </c>
      <c r="AP19" s="13">
        <v>1</v>
      </c>
      <c r="AQ19" s="13" t="s">
        <v>4</v>
      </c>
      <c r="AR19" s="13">
        <v>0</v>
      </c>
      <c r="AS19" s="13" t="s">
        <v>3</v>
      </c>
      <c r="AT19" s="13">
        <v>1</v>
      </c>
      <c r="AU19" s="13" t="s">
        <v>3</v>
      </c>
      <c r="AV19" s="13">
        <v>1</v>
      </c>
    </row>
    <row r="20" spans="1:48" s="2" customFormat="1" ht="161.25" customHeight="1" x14ac:dyDescent="0.25">
      <c r="A20" s="13">
        <v>14</v>
      </c>
      <c r="B20" s="19" t="s">
        <v>91</v>
      </c>
      <c r="C20" s="13" t="s">
        <v>92</v>
      </c>
      <c r="D20" s="14" t="s">
        <v>93</v>
      </c>
      <c r="E20" s="13" t="s">
        <v>94</v>
      </c>
      <c r="F20" s="13">
        <v>20</v>
      </c>
      <c r="G20" s="13">
        <f t="shared" si="0"/>
        <v>13.5</v>
      </c>
      <c r="H20" s="13">
        <f t="shared" si="1"/>
        <v>67.5</v>
      </c>
      <c r="I20" s="13" t="s">
        <v>3</v>
      </c>
      <c r="J20" s="13">
        <v>1</v>
      </c>
      <c r="K20" s="13" t="s">
        <v>15</v>
      </c>
      <c r="L20" s="13">
        <v>1</v>
      </c>
      <c r="M20" s="13" t="s">
        <v>15</v>
      </c>
      <c r="N20" s="13">
        <v>1</v>
      </c>
      <c r="O20" s="13" t="s">
        <v>3</v>
      </c>
      <c r="P20" s="13">
        <v>1</v>
      </c>
      <c r="Q20" s="13" t="s">
        <v>3</v>
      </c>
      <c r="R20" s="13">
        <v>1</v>
      </c>
      <c r="S20" s="13" t="s">
        <v>4</v>
      </c>
      <c r="T20" s="13">
        <v>0</v>
      </c>
      <c r="U20" s="13" t="s">
        <v>4</v>
      </c>
      <c r="V20" s="13">
        <v>0</v>
      </c>
      <c r="W20" s="13" t="s">
        <v>4</v>
      </c>
      <c r="X20" s="13">
        <v>0</v>
      </c>
      <c r="Y20" s="13" t="s">
        <v>3</v>
      </c>
      <c r="Z20" s="13">
        <v>1</v>
      </c>
      <c r="AA20" s="13" t="s">
        <v>3</v>
      </c>
      <c r="AB20" s="13">
        <v>1</v>
      </c>
      <c r="AC20" s="13" t="s">
        <v>3</v>
      </c>
      <c r="AD20" s="13">
        <v>1</v>
      </c>
      <c r="AE20" s="13" t="s">
        <v>3</v>
      </c>
      <c r="AF20" s="13">
        <v>1</v>
      </c>
      <c r="AG20" s="13" t="s">
        <v>4</v>
      </c>
      <c r="AH20" s="13">
        <v>0</v>
      </c>
      <c r="AI20" s="13" t="s">
        <v>6</v>
      </c>
      <c r="AJ20" s="13">
        <v>0.5</v>
      </c>
      <c r="AK20" s="13" t="s">
        <v>3</v>
      </c>
      <c r="AL20" s="13">
        <v>1</v>
      </c>
      <c r="AM20" s="13" t="s">
        <v>3</v>
      </c>
      <c r="AN20" s="13">
        <v>1</v>
      </c>
      <c r="AO20" s="13" t="s">
        <v>4</v>
      </c>
      <c r="AP20" s="13">
        <v>0</v>
      </c>
      <c r="AQ20" s="13" t="s">
        <v>4</v>
      </c>
      <c r="AR20" s="13">
        <v>0</v>
      </c>
      <c r="AS20" s="13" t="s">
        <v>3</v>
      </c>
      <c r="AT20" s="13">
        <v>1</v>
      </c>
      <c r="AU20" s="13" t="s">
        <v>3</v>
      </c>
      <c r="AV20" s="13">
        <v>1</v>
      </c>
    </row>
  </sheetData>
  <autoFilter ref="A6:AV20"/>
  <mergeCells count="20"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</mergeCells>
  <hyperlinks>
    <hyperlink ref="D8" r:id="rId1"/>
    <hyperlink ref="D9" r:id="rId2"/>
    <hyperlink ref="D11" r:id="rId3"/>
    <hyperlink ref="D12" r:id="rId4" display="http://mf.nnov.ru/index.php?option=com_k2&amp;view=itemlist&amp;layout=category&amp;task=category&amp;id=238&amp;Itemid=696"/>
    <hyperlink ref="D13" r:id="rId5"/>
    <hyperlink ref="D14" r:id="rId6"/>
    <hyperlink ref="D16" r:id="rId7"/>
    <hyperlink ref="D17" r:id="rId8"/>
    <hyperlink ref="D18" r:id="rId9"/>
    <hyperlink ref="D7" r:id="rId10"/>
    <hyperlink ref="D19" r:id="rId11"/>
    <hyperlink ref="D10" r:id="rId12"/>
    <hyperlink ref="D20" r:id="rId13"/>
  </hyperlinks>
  <pageMargins left="0.7" right="0.7" top="0.75" bottom="0.75" header="0.3" footer="0.3"/>
  <pageSetup paperSize="9" scale="1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16"/>
  <sheetViews>
    <sheetView tabSelected="1" topLeftCell="F1" workbookViewId="0">
      <selection activeCell="L21" sqref="L21"/>
    </sheetView>
  </sheetViews>
  <sheetFormatPr defaultRowHeight="15" x14ac:dyDescent="0.25"/>
  <cols>
    <col min="6" max="6" width="42.85546875" customWidth="1"/>
    <col min="8" max="8" width="9.140625" style="24"/>
  </cols>
  <sheetData>
    <row r="2" spans="6:8" ht="15.75" x14ac:dyDescent="0.25">
      <c r="F2" s="25" t="s">
        <v>88</v>
      </c>
      <c r="G2" s="25" t="s">
        <v>89</v>
      </c>
      <c r="H2" s="26" t="s">
        <v>90</v>
      </c>
    </row>
    <row r="3" spans="6:8" ht="15.75" x14ac:dyDescent="0.25">
      <c r="F3" s="17" t="s">
        <v>27</v>
      </c>
      <c r="G3" s="16">
        <v>19</v>
      </c>
      <c r="H3" s="23">
        <v>0.95</v>
      </c>
    </row>
    <row r="4" spans="6:8" ht="15.75" x14ac:dyDescent="0.25">
      <c r="F4" s="17" t="s">
        <v>83</v>
      </c>
      <c r="G4" s="16">
        <v>19</v>
      </c>
      <c r="H4" s="23">
        <v>0.95</v>
      </c>
    </row>
    <row r="5" spans="6:8" ht="15.75" x14ac:dyDescent="0.25">
      <c r="F5" s="17" t="s">
        <v>58</v>
      </c>
      <c r="G5" s="16">
        <v>18.5</v>
      </c>
      <c r="H5" s="23">
        <v>0.92500000000000004</v>
      </c>
    </row>
    <row r="6" spans="6:8" ht="15.75" x14ac:dyDescent="0.25">
      <c r="F6" s="17" t="s">
        <v>57</v>
      </c>
      <c r="G6" s="16">
        <v>18</v>
      </c>
      <c r="H6" s="23">
        <v>0.9</v>
      </c>
    </row>
    <row r="7" spans="6:8" ht="15.75" x14ac:dyDescent="0.25">
      <c r="F7" s="17" t="s">
        <v>79</v>
      </c>
      <c r="G7" s="16">
        <v>17</v>
      </c>
      <c r="H7" s="23">
        <v>0.85</v>
      </c>
    </row>
    <row r="8" spans="6:8" ht="15.75" x14ac:dyDescent="0.25">
      <c r="F8" s="17" t="s">
        <v>63</v>
      </c>
      <c r="G8" s="16">
        <v>16.5</v>
      </c>
      <c r="H8" s="23">
        <v>0.82499999999999996</v>
      </c>
    </row>
    <row r="9" spans="6:8" ht="15.75" x14ac:dyDescent="0.25">
      <c r="F9" s="17" t="s">
        <v>60</v>
      </c>
      <c r="G9" s="16">
        <v>16.5</v>
      </c>
      <c r="H9" s="23">
        <v>0.82499999999999996</v>
      </c>
    </row>
    <row r="10" spans="6:8" ht="15.75" x14ac:dyDescent="0.25">
      <c r="F10" s="17" t="s">
        <v>26</v>
      </c>
      <c r="G10" s="16">
        <v>16</v>
      </c>
      <c r="H10" s="23">
        <v>0.8</v>
      </c>
    </row>
    <row r="11" spans="6:8" ht="15.75" x14ac:dyDescent="0.25">
      <c r="F11" s="17" t="s">
        <v>67</v>
      </c>
      <c r="G11" s="16">
        <v>16</v>
      </c>
      <c r="H11" s="23">
        <v>0.8</v>
      </c>
    </row>
    <row r="12" spans="6:8" ht="15.75" x14ac:dyDescent="0.25">
      <c r="F12" s="17" t="s">
        <v>59</v>
      </c>
      <c r="G12" s="16">
        <v>15</v>
      </c>
      <c r="H12" s="23">
        <v>0.75</v>
      </c>
    </row>
    <row r="13" spans="6:8" ht="15.75" x14ac:dyDescent="0.25">
      <c r="F13" s="17" t="s">
        <v>19</v>
      </c>
      <c r="G13" s="16">
        <v>15</v>
      </c>
      <c r="H13" s="23">
        <v>0.75</v>
      </c>
    </row>
    <row r="14" spans="6:8" ht="15.75" x14ac:dyDescent="0.25">
      <c r="F14" s="17" t="s">
        <v>23</v>
      </c>
      <c r="G14" s="16">
        <v>14.5</v>
      </c>
      <c r="H14" s="23">
        <v>0.72499999999999998</v>
      </c>
    </row>
    <row r="15" spans="6:8" ht="15.75" x14ac:dyDescent="0.25">
      <c r="F15" s="18" t="s">
        <v>2</v>
      </c>
      <c r="G15" s="16">
        <v>13.5</v>
      </c>
      <c r="H15" s="23">
        <v>0.75</v>
      </c>
    </row>
    <row r="16" spans="6:8" ht="16.5" x14ac:dyDescent="0.25">
      <c r="F16" s="28" t="s">
        <v>98</v>
      </c>
      <c r="G16" s="16">
        <v>13.5</v>
      </c>
      <c r="H16" s="29">
        <v>0.67500000000000004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рейтинг по субъектам РФ</vt:lpstr>
      <vt:lpstr>Результаты (итог)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2023-12-13T07:27:05Z</dcterms:modified>
</cp:coreProperties>
</file>